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asz/Dog Eat Dog VC LLC Dropbox/Tomasz Trela/DB Docs/THE BLOG/Blog 2023/"/>
    </mc:Choice>
  </mc:AlternateContent>
  <xr:revisionPtr revIDLastSave="0" documentId="8_{5472CFF8-7141-5C46-8B8A-47C235068A53}" xr6:coauthVersionLast="47" xr6:coauthVersionMax="47" xr10:uidLastSave="{00000000-0000-0000-0000-000000000000}"/>
  <bookViews>
    <workbookView xWindow="0" yWindow="720" windowWidth="38340" windowHeight="18400" xr2:uid="{9CFACEAC-3375-2443-8C2B-E42911B9DC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6" i="1" l="1"/>
  <c r="T26" i="1"/>
  <c r="L26" i="1"/>
  <c r="AA26" i="1" s="1"/>
  <c r="Z25" i="1"/>
  <c r="T25" i="1"/>
  <c r="L25" i="1"/>
  <c r="AA25" i="1" s="1"/>
  <c r="Z24" i="1"/>
  <c r="T24" i="1"/>
  <c r="L24" i="1"/>
  <c r="AA24" i="1" s="1"/>
  <c r="Z23" i="1"/>
  <c r="T23" i="1"/>
  <c r="L23" i="1"/>
  <c r="AA23" i="1" s="1"/>
  <c r="Z22" i="1"/>
  <c r="T22" i="1"/>
  <c r="L22" i="1"/>
  <c r="AA22" i="1" s="1"/>
  <c r="Z21" i="1"/>
  <c r="T21" i="1"/>
  <c r="L21" i="1"/>
  <c r="AA21" i="1" s="1"/>
  <c r="Z20" i="1"/>
  <c r="T20" i="1"/>
  <c r="L20" i="1"/>
  <c r="AA20" i="1" s="1"/>
  <c r="Z19" i="1"/>
  <c r="T19" i="1"/>
  <c r="L19" i="1"/>
  <c r="AA19" i="1" s="1"/>
  <c r="Z18" i="1"/>
  <c r="T18" i="1"/>
  <c r="L18" i="1"/>
  <c r="AA18" i="1" s="1"/>
  <c r="Z17" i="1"/>
  <c r="T17" i="1"/>
  <c r="L17" i="1"/>
  <c r="AA17" i="1" s="1"/>
  <c r="Z16" i="1"/>
  <c r="T16" i="1"/>
  <c r="L16" i="1"/>
  <c r="AA16" i="1" s="1"/>
  <c r="Z15" i="1"/>
  <c r="T15" i="1"/>
  <c r="L15" i="1"/>
  <c r="AA15" i="1" s="1"/>
  <c r="Z14" i="1"/>
  <c r="T14" i="1"/>
  <c r="L14" i="1"/>
  <c r="AA14" i="1" s="1"/>
  <c r="Z13" i="1"/>
  <c r="T13" i="1"/>
  <c r="L13" i="1"/>
  <c r="AA13" i="1" s="1"/>
  <c r="Z12" i="1"/>
  <c r="T12" i="1"/>
  <c r="L12" i="1"/>
  <c r="AA12" i="1" s="1"/>
  <c r="Z11" i="1"/>
  <c r="T11" i="1"/>
  <c r="L11" i="1"/>
  <c r="AA11" i="1" s="1"/>
  <c r="Z10" i="1"/>
  <c r="T10" i="1"/>
  <c r="L10" i="1"/>
  <c r="AA10" i="1" s="1"/>
  <c r="Z9" i="1"/>
  <c r="T9" i="1"/>
  <c r="L9" i="1"/>
  <c r="AA9" i="1" s="1"/>
  <c r="Z8" i="1"/>
  <c r="T8" i="1"/>
  <c r="L8" i="1"/>
  <c r="AA8" i="1" s="1"/>
  <c r="Z7" i="1"/>
  <c r="T7" i="1"/>
  <c r="L7" i="1"/>
  <c r="AA7" i="1" s="1"/>
  <c r="Z2" i="1"/>
  <c r="Z5" i="1"/>
  <c r="Z3" i="1"/>
  <c r="Z4" i="1"/>
  <c r="Z6" i="1"/>
  <c r="T3" i="1"/>
  <c r="T4" i="1"/>
  <c r="T2" i="1"/>
  <c r="T6" i="1"/>
  <c r="T5" i="1"/>
  <c r="L5" i="1"/>
  <c r="AA5" i="1" s="1"/>
  <c r="L3" i="1"/>
  <c r="AA3" i="1" s="1"/>
  <c r="L4" i="1"/>
  <c r="AA4" i="1" s="1"/>
  <c r="L6" i="1"/>
  <c r="AA6" i="1" s="1"/>
  <c r="L2" i="1"/>
  <c r="AA2" i="1" s="1"/>
</calcChain>
</file>

<file path=xl/sharedStrings.xml><?xml version="1.0" encoding="utf-8"?>
<sst xmlns="http://schemas.openxmlformats.org/spreadsheetml/2006/main" count="53" uniqueCount="33">
  <si>
    <t>TICKER</t>
  </si>
  <si>
    <t>Revenue TTM</t>
  </si>
  <si>
    <t>Revenue Est.</t>
  </si>
  <si>
    <t>EPS TTM</t>
  </si>
  <si>
    <t>EPS 2y Growth</t>
  </si>
  <si>
    <t>EPS 5y Growth</t>
  </si>
  <si>
    <t>SEDG</t>
  </si>
  <si>
    <t>FTNT</t>
  </si>
  <si>
    <t>LULU</t>
  </si>
  <si>
    <t>TEAM</t>
  </si>
  <si>
    <t>ANET</t>
  </si>
  <si>
    <t>TOTAL GROWTH</t>
  </si>
  <si>
    <t>Ohlson</t>
  </si>
  <si>
    <t>Altman</t>
  </si>
  <si>
    <t>Debt/Assets</t>
  </si>
  <si>
    <t>Interest Coverage</t>
  </si>
  <si>
    <t>CFO/Debt</t>
  </si>
  <si>
    <t>Current Ratio</t>
  </si>
  <si>
    <t>Quick Ratio</t>
  </si>
  <si>
    <t>TOTAL FUNDS</t>
  </si>
  <si>
    <t>P/S</t>
  </si>
  <si>
    <t>EV/EBITDA</t>
  </si>
  <si>
    <t>P/CFO</t>
  </si>
  <si>
    <t>UPSIDE</t>
  </si>
  <si>
    <t>Target Price</t>
  </si>
  <si>
    <t>TOTAL Value</t>
  </si>
  <si>
    <t>TOTAL of TOTALS</t>
  </si>
  <si>
    <t>ROA (1-3)</t>
  </si>
  <si>
    <t>ROIC (1-5)</t>
  </si>
  <si>
    <t>Margin (1-3)</t>
  </si>
  <si>
    <t>CFO 2y Est (1-7)</t>
  </si>
  <si>
    <t>Cash from Op. (1-5)</t>
  </si>
  <si>
    <t>UWAGA – spółki i ich oceny są przykładowe!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</si>
</sst>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rgb="FF92D050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19">
    <xf numFmtId="0" fontId="0" fillId="0" borderId="0" xfId="0"/>
    <xf numFmtId="0" fontId="3" fillId="0" borderId="0" xfId="0" applyFont="1"/>
    <xf numFmtId="9" fontId="3" fillId="0" borderId="0" xfId="1" applyFont="1"/>
    <xf numFmtId="0" fontId="3" fillId="5" borderId="0" xfId="0" applyFont="1" applyFill="1" applyAlignment="1">
      <alignment horizontal="center" vertical="center" textRotation="75"/>
    </xf>
    <xf numFmtId="0" fontId="4" fillId="2" borderId="0" xfId="2" applyAlignment="1">
      <alignment vertical="center" textRotation="75"/>
    </xf>
    <xf numFmtId="0" fontId="4" fillId="3" borderId="0" xfId="2" applyFill="1" applyAlignment="1">
      <alignment vertical="center" textRotation="75"/>
    </xf>
    <xf numFmtId="0" fontId="2" fillId="4" borderId="0" xfId="2" applyFont="1" applyFill="1" applyAlignment="1">
      <alignment horizontal="center" vertical="center" textRotation="75"/>
    </xf>
    <xf numFmtId="0" fontId="0" fillId="3" borderId="0" xfId="0" applyFill="1" applyAlignment="1">
      <alignment vertical="center" textRotation="75"/>
    </xf>
    <xf numFmtId="0" fontId="0" fillId="6" borderId="0" xfId="0" applyFill="1" applyAlignment="1">
      <alignment vertical="center" textRotation="75"/>
    </xf>
    <xf numFmtId="0" fontId="0" fillId="7" borderId="0" xfId="0" applyFill="1" applyAlignment="1">
      <alignment vertical="center" textRotation="75"/>
    </xf>
    <xf numFmtId="0" fontId="4" fillId="7" borderId="0" xfId="2" applyFill="1" applyAlignment="1">
      <alignment vertical="center" textRotation="75"/>
    </xf>
    <xf numFmtId="9" fontId="0" fillId="0" borderId="0" xfId="1" applyFont="1"/>
    <xf numFmtId="9" fontId="7" fillId="9" borderId="0" xfId="0" applyNumberFormat="1" applyFont="1" applyFill="1"/>
    <xf numFmtId="0" fontId="0" fillId="0" borderId="0" xfId="0" applyAlignment="1">
      <alignment horizontal="center" vertical="center" textRotation="75"/>
    </xf>
    <xf numFmtId="0" fontId="0" fillId="6" borderId="0" xfId="0" applyFill="1" applyAlignment="1">
      <alignment horizontal="center" vertical="center" textRotation="75"/>
    </xf>
    <xf numFmtId="0" fontId="4" fillId="10" borderId="0" xfId="0" applyFont="1" applyFill="1" applyAlignment="1">
      <alignment horizontal="center" vertical="center" textRotation="75"/>
    </xf>
    <xf numFmtId="0" fontId="0" fillId="8" borderId="0" xfId="0" applyFill="1" applyAlignment="1">
      <alignment horizontal="center" vertical="center" textRotation="75"/>
    </xf>
    <xf numFmtId="0" fontId="6" fillId="9" borderId="0" xfId="0" applyFont="1" applyFill="1" applyAlignment="1">
      <alignment horizontal="center" vertical="center" textRotation="75"/>
    </xf>
    <xf numFmtId="0" fontId="8" fillId="0" borderId="0" xfId="0" applyFont="1"/>
  </cellXfs>
  <cellStyles count="3">
    <cellStyle name="Accent1" xfId="2" builtinId="29"/>
    <cellStyle name="Normal" xfId="0" builtinId="0"/>
    <cellStyle name="Per cent" xfId="1" builtinId="5"/>
  </cellStyles>
  <dxfs count="6">
    <dxf>
      <font>
        <strike val="0"/>
        <outline val="0"/>
        <shadow val="0"/>
        <u val="none"/>
        <vertAlign val="baseline"/>
        <sz val="12"/>
        <color rgb="FF92D050"/>
        <name val="Calibri"/>
        <family val="2"/>
        <scheme val="minor"/>
      </font>
      <numFmt numFmtId="13" formatCode="0%"/>
      <fill>
        <patternFill patternType="solid">
          <fgColor indexed="64"/>
          <bgColor theme="8" tint="0.79998168889431442"/>
        </patternFill>
      </fill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alignment vertical="center" textRotation="75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44761D-4B09-484B-A52C-CA38FF5F65E4}" name="Table1" displayName="Table1" ref="A1:AA11" totalsRowShown="0" headerRowDxfId="5">
  <autoFilter ref="A1:AA11" xr:uid="{4644761D-4B09-484B-A52C-CA38FF5F65E4}"/>
  <sortState xmlns:xlrd2="http://schemas.microsoft.com/office/spreadsheetml/2017/richdata2" ref="A2:AA7">
    <sortCondition descending="1" ref="AA1:AA7"/>
  </sortState>
  <tableColumns count="27">
    <tableColumn id="1" xr3:uid="{AA5C461F-CBDA-E443-9247-DC818F2980F6}" name="TICKER" dataDxfId="4"/>
    <tableColumn id="2" xr3:uid="{E0EF8A50-B1C4-354E-A3C0-28C600DB795F}" name="Revenue TTM"/>
    <tableColumn id="3" xr3:uid="{429E735F-C490-ED47-9351-BCB97E786C13}" name="Revenue Est."/>
    <tableColumn id="4" xr3:uid="{A3879806-6975-FB40-9F4A-C624728140A6}" name="EPS TTM"/>
    <tableColumn id="5" xr3:uid="{97CE8B4B-3FAB-FC43-872E-EF456D0FFAAF}" name="EPS 2y Growth"/>
    <tableColumn id="6" xr3:uid="{FB679455-EC1D-7642-9CE0-0627166B8A96}" name="EPS 5y Growth"/>
    <tableColumn id="7" xr3:uid="{63C153E2-87CB-E84D-95BB-927AAF1EDC31}" name="Cash from Op. (1-5)"/>
    <tableColumn id="8" xr3:uid="{FA402D60-56CD-2546-896E-3DA3027C5C3A}" name="CFO 2y Est (1-7)"/>
    <tableColumn id="9" xr3:uid="{6AF35109-8B65-804B-A29D-ABF84CB1E541}" name="Margin (1-3)"/>
    <tableColumn id="10" xr3:uid="{24F24C37-EF8F-134A-87F1-DD4D7A3B9C9B}" name="ROIC (1-5)"/>
    <tableColumn id="11" xr3:uid="{58DC9E23-0E86-1249-9FB1-A19BF71FCE6E}" name="ROA (1-3)"/>
    <tableColumn id="12" xr3:uid="{573B8757-720B-C24E-977D-3CFE8E9E5F0A}" name="TOTAL GROWTH" dataDxfId="3" dataCellStyle="Per cent">
      <calculatedColumnFormula>(SUM(B2:K2))/100</calculatedColumnFormula>
    </tableColumn>
    <tableColumn id="13" xr3:uid="{059EAE1D-4A80-FD49-A655-07E9863D4BB8}" name="Ohlson"/>
    <tableColumn id="14" xr3:uid="{CD62FCF3-BF70-144D-8D45-313761D21B9A}" name="Altman"/>
    <tableColumn id="15" xr3:uid="{4FF0346E-EFE8-7F4A-B5AB-3E20EFCDBA02}" name="Debt/Assets"/>
    <tableColumn id="16" xr3:uid="{93A0636F-0817-844C-90ED-BAF60935FA25}" name="Interest Coverage"/>
    <tableColumn id="17" xr3:uid="{9A7A16B4-1F34-5E42-A3B2-2CF2F1EDB88F}" name="CFO/Debt"/>
    <tableColumn id="18" xr3:uid="{8C3AB628-EDDB-C24A-B174-A31CCE78A7E7}" name="Current Ratio"/>
    <tableColumn id="19" xr3:uid="{32A94EB8-8D0B-9A4F-BFFA-DD2A5AFA6C76}" name="Quick Ratio"/>
    <tableColumn id="20" xr3:uid="{A72CF11B-1D8D-9C4E-BBBD-80397733D48A}" name="TOTAL FUNDS" dataDxfId="2">
      <calculatedColumnFormula>SUM(M2:S2)/70</calculatedColumnFormula>
    </tableColumn>
    <tableColumn id="21" xr3:uid="{ED6C63D9-5591-7846-A831-745B4F05FB28}" name="P/S"/>
    <tableColumn id="22" xr3:uid="{850E899B-5E8F-DB46-990B-064C2BFCC731}" name="EV/EBITDA"/>
    <tableColumn id="23" xr3:uid="{31D85588-8786-0F44-984E-31ADD23D9203}" name="P/CFO"/>
    <tableColumn id="24" xr3:uid="{BA5CC640-DEEE-6D40-BBC2-DDCE5D5C759C}" name="UPSIDE"/>
    <tableColumn id="25" xr3:uid="{CC9423D4-0B92-E04B-ADF5-F89D810EA606}" name="Target Price"/>
    <tableColumn id="27" xr3:uid="{4DCB6CCD-35D5-7A4E-B8AB-F2F26B9A3369}" name="TOTAL Value" dataDxfId="1">
      <calculatedColumnFormula>SUM(U2:Y2)/50</calculatedColumnFormula>
    </tableColumn>
    <tableColumn id="28" xr3:uid="{1CAF5F21-A28B-5A4F-87B3-E6EDB651F082}" name="TOTAL of TOTALS" dataDxfId="0">
      <calculatedColumnFormula>((L2+T2+Z2)*1)/3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64778-97B6-B44E-A402-411C52B60552}">
  <dimension ref="A1:AA28"/>
  <sheetViews>
    <sheetView tabSelected="1" zoomScale="140" zoomScaleNormal="140" workbookViewId="0">
      <selection activeCell="H28" sqref="H28"/>
    </sheetView>
  </sheetViews>
  <sheetFormatPr baseColWidth="10" defaultRowHeight="16" x14ac:dyDescent="0.2"/>
  <cols>
    <col min="1" max="1" width="7.33203125" customWidth="1"/>
    <col min="2" max="2" width="7.6640625" customWidth="1"/>
    <col min="3" max="3" width="6.33203125" customWidth="1"/>
    <col min="4" max="4" width="4.83203125" customWidth="1"/>
    <col min="5" max="5" width="6.6640625" customWidth="1"/>
    <col min="6" max="6" width="6.83203125" customWidth="1"/>
    <col min="7" max="7" width="6.1640625" customWidth="1"/>
    <col min="8" max="8" width="5.5" customWidth="1"/>
    <col min="9" max="9" width="6.6640625" customWidth="1"/>
    <col min="10" max="10" width="6.5" customWidth="1"/>
    <col min="11" max="11" width="6" customWidth="1"/>
    <col min="12" max="12" width="9" customWidth="1"/>
    <col min="13" max="13" width="5.83203125" customWidth="1"/>
    <col min="14" max="14" width="6.1640625" customWidth="1"/>
    <col min="15" max="15" width="6.33203125" customWidth="1"/>
    <col min="16" max="16" width="6.5" customWidth="1"/>
    <col min="17" max="17" width="5.5" customWidth="1"/>
    <col min="18" max="18" width="7" customWidth="1"/>
    <col min="19" max="19" width="5.83203125" customWidth="1"/>
    <col min="20" max="20" width="6.1640625" customWidth="1"/>
    <col min="21" max="21" width="5.33203125" customWidth="1"/>
    <col min="22" max="22" width="4" customWidth="1"/>
    <col min="23" max="23" width="5.6640625" customWidth="1"/>
    <col min="24" max="24" width="6" customWidth="1"/>
    <col min="25" max="25" width="7.33203125" customWidth="1"/>
    <col min="26" max="26" width="6.33203125" customWidth="1"/>
    <col min="27" max="27" width="7.6640625" customWidth="1"/>
  </cols>
  <sheetData>
    <row r="1" spans="1:27" ht="103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31</v>
      </c>
      <c r="H1" s="5" t="s">
        <v>30</v>
      </c>
      <c r="I1" s="10" t="s">
        <v>29</v>
      </c>
      <c r="J1" s="4" t="s">
        <v>28</v>
      </c>
      <c r="K1" s="10" t="s">
        <v>27</v>
      </c>
      <c r="L1" s="6" t="s">
        <v>11</v>
      </c>
      <c r="M1" s="7" t="s">
        <v>12</v>
      </c>
      <c r="N1" s="8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3" t="s">
        <v>19</v>
      </c>
      <c r="U1" s="13" t="s">
        <v>20</v>
      </c>
      <c r="V1" s="13" t="s">
        <v>21</v>
      </c>
      <c r="W1" s="14" t="s">
        <v>22</v>
      </c>
      <c r="X1" s="15" t="s">
        <v>23</v>
      </c>
      <c r="Y1" s="13" t="s">
        <v>24</v>
      </c>
      <c r="Z1" s="16" t="s">
        <v>25</v>
      </c>
      <c r="AA1" s="17" t="s">
        <v>26</v>
      </c>
    </row>
    <row r="2" spans="1:27" x14ac:dyDescent="0.2">
      <c r="A2" s="1" t="s">
        <v>10</v>
      </c>
      <c r="B2">
        <v>7</v>
      </c>
      <c r="C2">
        <v>6</v>
      </c>
      <c r="D2">
        <v>7</v>
      </c>
      <c r="E2">
        <v>5</v>
      </c>
      <c r="F2">
        <v>7</v>
      </c>
      <c r="G2">
        <v>0</v>
      </c>
      <c r="H2">
        <v>6</v>
      </c>
      <c r="I2">
        <v>10</v>
      </c>
      <c r="J2">
        <v>9</v>
      </c>
      <c r="K2">
        <v>8</v>
      </c>
      <c r="L2" s="2">
        <f t="shared" ref="L2:L26" si="0">(SUM(B2:K2))/100</f>
        <v>0.65</v>
      </c>
      <c r="M2">
        <v>10</v>
      </c>
      <c r="N2">
        <v>10</v>
      </c>
      <c r="O2">
        <v>10</v>
      </c>
      <c r="P2">
        <v>10</v>
      </c>
      <c r="Q2">
        <v>10</v>
      </c>
      <c r="R2">
        <v>10</v>
      </c>
      <c r="S2">
        <v>10</v>
      </c>
      <c r="T2" s="2">
        <f t="shared" ref="T2:T6" si="1">SUM(M2:S2)/70</f>
        <v>1</v>
      </c>
      <c r="U2">
        <v>5</v>
      </c>
      <c r="V2">
        <v>8</v>
      </c>
      <c r="W2">
        <v>0</v>
      </c>
      <c r="X2">
        <v>7</v>
      </c>
      <c r="Y2">
        <v>10</v>
      </c>
      <c r="Z2" s="11">
        <f t="shared" ref="Z2:Z6" si="2">SUM(U2:Y2)/50</f>
        <v>0.6</v>
      </c>
      <c r="AA2" s="12">
        <f t="shared" ref="AA2:AA6" si="3">((L2+T2+Z2)*1)/3</f>
        <v>0.75</v>
      </c>
    </row>
    <row r="3" spans="1:27" x14ac:dyDescent="0.2">
      <c r="A3" s="1" t="s">
        <v>7</v>
      </c>
      <c r="B3">
        <v>8</v>
      </c>
      <c r="C3">
        <v>8</v>
      </c>
      <c r="D3">
        <v>10</v>
      </c>
      <c r="E3">
        <v>7</v>
      </c>
      <c r="F3">
        <v>7</v>
      </c>
      <c r="G3">
        <v>10</v>
      </c>
      <c r="H3">
        <v>8</v>
      </c>
      <c r="I3">
        <v>8</v>
      </c>
      <c r="J3">
        <v>10</v>
      </c>
      <c r="K3">
        <v>6</v>
      </c>
      <c r="L3" s="2">
        <f t="shared" si="0"/>
        <v>0.82</v>
      </c>
      <c r="M3">
        <v>2</v>
      </c>
      <c r="N3">
        <v>6</v>
      </c>
      <c r="O3">
        <v>7</v>
      </c>
      <c r="P3">
        <v>10</v>
      </c>
      <c r="Q3">
        <v>10</v>
      </c>
      <c r="R3">
        <v>7</v>
      </c>
      <c r="S3">
        <v>8</v>
      </c>
      <c r="T3" s="2">
        <f t="shared" si="1"/>
        <v>0.7142857142857143</v>
      </c>
      <c r="U3">
        <v>4</v>
      </c>
      <c r="V3">
        <v>6</v>
      </c>
      <c r="W3">
        <v>5</v>
      </c>
      <c r="X3">
        <v>6.5</v>
      </c>
      <c r="Y3">
        <v>5</v>
      </c>
      <c r="Z3" s="11">
        <f t="shared" si="2"/>
        <v>0.53</v>
      </c>
      <c r="AA3" s="12">
        <f t="shared" si="3"/>
        <v>0.68809523809523798</v>
      </c>
    </row>
    <row r="4" spans="1:27" x14ac:dyDescent="0.2">
      <c r="A4" s="1" t="s">
        <v>8</v>
      </c>
      <c r="B4">
        <v>8</v>
      </c>
      <c r="C4">
        <v>6</v>
      </c>
      <c r="D4">
        <v>8</v>
      </c>
      <c r="E4">
        <v>6</v>
      </c>
      <c r="F4">
        <v>7</v>
      </c>
      <c r="G4">
        <v>5</v>
      </c>
      <c r="H4">
        <v>9</v>
      </c>
      <c r="I4">
        <v>8</v>
      </c>
      <c r="J4">
        <v>9</v>
      </c>
      <c r="K4">
        <v>8</v>
      </c>
      <c r="L4" s="2">
        <f t="shared" si="0"/>
        <v>0.74</v>
      </c>
      <c r="M4">
        <v>5</v>
      </c>
      <c r="N4">
        <v>5</v>
      </c>
      <c r="O4">
        <v>7</v>
      </c>
      <c r="P4">
        <v>5</v>
      </c>
      <c r="Q4">
        <v>7</v>
      </c>
      <c r="R4">
        <v>9</v>
      </c>
      <c r="S4">
        <v>6</v>
      </c>
      <c r="T4" s="2">
        <f t="shared" si="1"/>
        <v>0.62857142857142856</v>
      </c>
      <c r="U4">
        <v>8</v>
      </c>
      <c r="V4">
        <v>6</v>
      </c>
      <c r="W4">
        <v>1</v>
      </c>
      <c r="X4">
        <v>7.5</v>
      </c>
      <c r="Y4">
        <v>3</v>
      </c>
      <c r="Z4" s="11">
        <f t="shared" si="2"/>
        <v>0.51</v>
      </c>
      <c r="AA4" s="12">
        <f t="shared" si="3"/>
        <v>0.62619047619047619</v>
      </c>
    </row>
    <row r="5" spans="1:27" x14ac:dyDescent="0.2">
      <c r="A5" s="1" t="s">
        <v>6</v>
      </c>
      <c r="B5">
        <v>10</v>
      </c>
      <c r="C5">
        <v>7</v>
      </c>
      <c r="D5">
        <v>1</v>
      </c>
      <c r="E5">
        <v>7</v>
      </c>
      <c r="F5">
        <v>10</v>
      </c>
      <c r="G5">
        <v>0</v>
      </c>
      <c r="H5">
        <v>10</v>
      </c>
      <c r="I5">
        <v>4</v>
      </c>
      <c r="J5">
        <v>1</v>
      </c>
      <c r="K5">
        <v>1</v>
      </c>
      <c r="L5" s="2">
        <f t="shared" si="0"/>
        <v>0.51</v>
      </c>
      <c r="M5">
        <v>9</v>
      </c>
      <c r="N5">
        <v>10</v>
      </c>
      <c r="O5">
        <v>8</v>
      </c>
      <c r="P5">
        <v>7</v>
      </c>
      <c r="Q5">
        <v>0</v>
      </c>
      <c r="R5">
        <v>10</v>
      </c>
      <c r="S5">
        <v>10</v>
      </c>
      <c r="T5" s="2">
        <f t="shared" si="1"/>
        <v>0.77142857142857146</v>
      </c>
      <c r="U5">
        <v>4.5</v>
      </c>
      <c r="V5">
        <v>6</v>
      </c>
      <c r="W5">
        <v>1</v>
      </c>
      <c r="X5">
        <v>5</v>
      </c>
      <c r="Y5">
        <v>10</v>
      </c>
      <c r="Z5" s="11">
        <f t="shared" si="2"/>
        <v>0.53</v>
      </c>
      <c r="AA5" s="12">
        <f t="shared" si="3"/>
        <v>0.60380952380952391</v>
      </c>
    </row>
    <row r="6" spans="1:27" x14ac:dyDescent="0.2">
      <c r="A6" s="1" t="s">
        <v>9</v>
      </c>
      <c r="B6">
        <v>9</v>
      </c>
      <c r="C6">
        <v>10</v>
      </c>
      <c r="D6">
        <v>0</v>
      </c>
      <c r="E6">
        <v>10</v>
      </c>
      <c r="F6">
        <v>8</v>
      </c>
      <c r="G6">
        <v>10</v>
      </c>
      <c r="H6">
        <v>6</v>
      </c>
      <c r="I6">
        <v>0</v>
      </c>
      <c r="J6">
        <v>0</v>
      </c>
      <c r="K6">
        <v>0</v>
      </c>
      <c r="L6" s="2">
        <f t="shared" si="0"/>
        <v>0.53</v>
      </c>
      <c r="M6">
        <v>0</v>
      </c>
      <c r="N6">
        <v>0</v>
      </c>
      <c r="O6">
        <v>0</v>
      </c>
      <c r="P6">
        <v>0</v>
      </c>
      <c r="Q6">
        <v>7</v>
      </c>
      <c r="R6">
        <v>7</v>
      </c>
      <c r="S6">
        <v>8</v>
      </c>
      <c r="T6" s="2">
        <f t="shared" si="1"/>
        <v>0.31428571428571428</v>
      </c>
      <c r="U6">
        <v>9.5</v>
      </c>
      <c r="V6">
        <v>0</v>
      </c>
      <c r="W6">
        <v>8.5</v>
      </c>
      <c r="X6">
        <v>5</v>
      </c>
      <c r="Y6">
        <v>1</v>
      </c>
      <c r="Z6" s="11">
        <f t="shared" si="2"/>
        <v>0.48</v>
      </c>
      <c r="AA6" s="12">
        <f t="shared" si="3"/>
        <v>0.44142857142857145</v>
      </c>
    </row>
    <row r="7" spans="1:27" x14ac:dyDescent="0.2">
      <c r="A7" s="1" t="s">
        <v>10</v>
      </c>
      <c r="B7">
        <v>7</v>
      </c>
      <c r="C7">
        <v>6</v>
      </c>
      <c r="D7">
        <v>7</v>
      </c>
      <c r="E7">
        <v>5</v>
      </c>
      <c r="F7">
        <v>7</v>
      </c>
      <c r="G7">
        <v>0</v>
      </c>
      <c r="H7">
        <v>6</v>
      </c>
      <c r="I7">
        <v>10</v>
      </c>
      <c r="J7">
        <v>9</v>
      </c>
      <c r="K7">
        <v>8</v>
      </c>
      <c r="L7" s="2">
        <f t="shared" si="0"/>
        <v>0.65</v>
      </c>
      <c r="M7">
        <v>10</v>
      </c>
      <c r="N7">
        <v>10</v>
      </c>
      <c r="O7">
        <v>10</v>
      </c>
      <c r="P7">
        <v>10</v>
      </c>
      <c r="Q7">
        <v>10</v>
      </c>
      <c r="R7">
        <v>10</v>
      </c>
      <c r="S7">
        <v>10</v>
      </c>
      <c r="T7" s="2">
        <f t="shared" ref="T7:T26" si="4">SUM(M7:S7)/70</f>
        <v>1</v>
      </c>
      <c r="U7">
        <v>5</v>
      </c>
      <c r="V7">
        <v>8</v>
      </c>
      <c r="W7">
        <v>0</v>
      </c>
      <c r="X7">
        <v>7</v>
      </c>
      <c r="Y7">
        <v>10</v>
      </c>
      <c r="Z7" s="11">
        <f t="shared" ref="Z7:Z26" si="5">SUM(U7:Y7)/50</f>
        <v>0.6</v>
      </c>
      <c r="AA7" s="12">
        <f t="shared" ref="AA7:AA26" si="6">((L7+T7+Z7)*1)/3</f>
        <v>0.75</v>
      </c>
    </row>
    <row r="8" spans="1:27" x14ac:dyDescent="0.2">
      <c r="A8" s="1" t="s">
        <v>7</v>
      </c>
      <c r="B8">
        <v>8</v>
      </c>
      <c r="C8">
        <v>8</v>
      </c>
      <c r="D8">
        <v>10</v>
      </c>
      <c r="E8">
        <v>7</v>
      </c>
      <c r="F8">
        <v>7</v>
      </c>
      <c r="G8">
        <v>10</v>
      </c>
      <c r="H8">
        <v>8</v>
      </c>
      <c r="I8">
        <v>8</v>
      </c>
      <c r="J8">
        <v>10</v>
      </c>
      <c r="K8">
        <v>6</v>
      </c>
      <c r="L8" s="2">
        <f t="shared" si="0"/>
        <v>0.82</v>
      </c>
      <c r="M8">
        <v>2</v>
      </c>
      <c r="N8">
        <v>6</v>
      </c>
      <c r="O8">
        <v>7</v>
      </c>
      <c r="P8">
        <v>10</v>
      </c>
      <c r="Q8">
        <v>10</v>
      </c>
      <c r="R8">
        <v>7</v>
      </c>
      <c r="S8">
        <v>8</v>
      </c>
      <c r="T8" s="2">
        <f t="shared" si="4"/>
        <v>0.7142857142857143</v>
      </c>
      <c r="U8">
        <v>4</v>
      </c>
      <c r="V8">
        <v>6</v>
      </c>
      <c r="W8">
        <v>5</v>
      </c>
      <c r="X8">
        <v>6.5</v>
      </c>
      <c r="Y8">
        <v>5</v>
      </c>
      <c r="Z8" s="11">
        <f t="shared" si="5"/>
        <v>0.53</v>
      </c>
      <c r="AA8" s="12">
        <f t="shared" si="6"/>
        <v>0.68809523809523798</v>
      </c>
    </row>
    <row r="9" spans="1:27" x14ac:dyDescent="0.2">
      <c r="A9" s="1" t="s">
        <v>8</v>
      </c>
      <c r="B9">
        <v>8</v>
      </c>
      <c r="C9">
        <v>6</v>
      </c>
      <c r="D9">
        <v>8</v>
      </c>
      <c r="E9">
        <v>6</v>
      </c>
      <c r="F9">
        <v>7</v>
      </c>
      <c r="G9">
        <v>5</v>
      </c>
      <c r="H9">
        <v>9</v>
      </c>
      <c r="I9">
        <v>8</v>
      </c>
      <c r="J9">
        <v>9</v>
      </c>
      <c r="K9">
        <v>8</v>
      </c>
      <c r="L9" s="2">
        <f t="shared" si="0"/>
        <v>0.74</v>
      </c>
      <c r="M9">
        <v>5</v>
      </c>
      <c r="N9">
        <v>5</v>
      </c>
      <c r="O9">
        <v>7</v>
      </c>
      <c r="P9">
        <v>5</v>
      </c>
      <c r="Q9">
        <v>7</v>
      </c>
      <c r="R9">
        <v>9</v>
      </c>
      <c r="S9">
        <v>6</v>
      </c>
      <c r="T9" s="2">
        <f t="shared" si="4"/>
        <v>0.62857142857142856</v>
      </c>
      <c r="U9">
        <v>8</v>
      </c>
      <c r="V9">
        <v>6</v>
      </c>
      <c r="W9">
        <v>1</v>
      </c>
      <c r="X9">
        <v>7.5</v>
      </c>
      <c r="Y9">
        <v>3</v>
      </c>
      <c r="Z9" s="11">
        <f t="shared" si="5"/>
        <v>0.51</v>
      </c>
      <c r="AA9" s="12">
        <f t="shared" si="6"/>
        <v>0.62619047619047619</v>
      </c>
    </row>
    <row r="10" spans="1:27" x14ac:dyDescent="0.2">
      <c r="A10" s="1" t="s">
        <v>6</v>
      </c>
      <c r="B10">
        <v>10</v>
      </c>
      <c r="C10">
        <v>7</v>
      </c>
      <c r="D10">
        <v>1</v>
      </c>
      <c r="E10">
        <v>7</v>
      </c>
      <c r="F10">
        <v>10</v>
      </c>
      <c r="G10">
        <v>0</v>
      </c>
      <c r="H10">
        <v>10</v>
      </c>
      <c r="I10">
        <v>4</v>
      </c>
      <c r="J10">
        <v>1</v>
      </c>
      <c r="K10">
        <v>1</v>
      </c>
      <c r="L10" s="2">
        <f t="shared" si="0"/>
        <v>0.51</v>
      </c>
      <c r="M10">
        <v>9</v>
      </c>
      <c r="N10">
        <v>10</v>
      </c>
      <c r="O10">
        <v>8</v>
      </c>
      <c r="P10">
        <v>7</v>
      </c>
      <c r="Q10">
        <v>0</v>
      </c>
      <c r="R10">
        <v>10</v>
      </c>
      <c r="S10">
        <v>10</v>
      </c>
      <c r="T10" s="2">
        <f t="shared" si="4"/>
        <v>0.77142857142857146</v>
      </c>
      <c r="U10">
        <v>4.5</v>
      </c>
      <c r="V10">
        <v>6</v>
      </c>
      <c r="W10">
        <v>1</v>
      </c>
      <c r="X10">
        <v>5</v>
      </c>
      <c r="Y10">
        <v>10</v>
      </c>
      <c r="Z10" s="11">
        <f t="shared" si="5"/>
        <v>0.53</v>
      </c>
      <c r="AA10" s="12">
        <f t="shared" si="6"/>
        <v>0.60380952380952391</v>
      </c>
    </row>
    <row r="11" spans="1:27" x14ac:dyDescent="0.2">
      <c r="A11" s="1" t="s">
        <v>9</v>
      </c>
      <c r="B11">
        <v>9</v>
      </c>
      <c r="C11">
        <v>10</v>
      </c>
      <c r="D11">
        <v>0</v>
      </c>
      <c r="E11">
        <v>10</v>
      </c>
      <c r="F11">
        <v>8</v>
      </c>
      <c r="G11">
        <v>10</v>
      </c>
      <c r="H11">
        <v>6</v>
      </c>
      <c r="I11">
        <v>0</v>
      </c>
      <c r="J11">
        <v>0</v>
      </c>
      <c r="K11">
        <v>0</v>
      </c>
      <c r="L11" s="2">
        <f t="shared" si="0"/>
        <v>0.53</v>
      </c>
      <c r="M11">
        <v>0</v>
      </c>
      <c r="N11">
        <v>0</v>
      </c>
      <c r="O11">
        <v>0</v>
      </c>
      <c r="P11">
        <v>0</v>
      </c>
      <c r="Q11">
        <v>7</v>
      </c>
      <c r="R11">
        <v>7</v>
      </c>
      <c r="S11">
        <v>8</v>
      </c>
      <c r="T11" s="2">
        <f t="shared" si="4"/>
        <v>0.31428571428571428</v>
      </c>
      <c r="U11">
        <v>9.5</v>
      </c>
      <c r="V11">
        <v>0</v>
      </c>
      <c r="W11">
        <v>8.5</v>
      </c>
      <c r="X11">
        <v>5</v>
      </c>
      <c r="Y11">
        <v>1</v>
      </c>
      <c r="Z11" s="11">
        <f t="shared" si="5"/>
        <v>0.48</v>
      </c>
      <c r="AA11" s="12">
        <f t="shared" si="6"/>
        <v>0.44142857142857145</v>
      </c>
    </row>
    <row r="12" spans="1:27" x14ac:dyDescent="0.2">
      <c r="A12" s="1" t="s">
        <v>10</v>
      </c>
      <c r="B12">
        <v>7</v>
      </c>
      <c r="C12">
        <v>6</v>
      </c>
      <c r="D12">
        <v>7</v>
      </c>
      <c r="E12">
        <v>5</v>
      </c>
      <c r="F12">
        <v>7</v>
      </c>
      <c r="G12">
        <v>0</v>
      </c>
      <c r="H12">
        <v>6</v>
      </c>
      <c r="I12">
        <v>10</v>
      </c>
      <c r="J12">
        <v>9</v>
      </c>
      <c r="K12">
        <v>8</v>
      </c>
      <c r="L12" s="2">
        <f t="shared" si="0"/>
        <v>0.65</v>
      </c>
      <c r="M12">
        <v>10</v>
      </c>
      <c r="N12">
        <v>10</v>
      </c>
      <c r="O12">
        <v>10</v>
      </c>
      <c r="P12">
        <v>10</v>
      </c>
      <c r="Q12">
        <v>10</v>
      </c>
      <c r="R12">
        <v>10</v>
      </c>
      <c r="S12">
        <v>10</v>
      </c>
      <c r="T12" s="2">
        <f t="shared" si="4"/>
        <v>1</v>
      </c>
      <c r="U12">
        <v>5</v>
      </c>
      <c r="V12">
        <v>8</v>
      </c>
      <c r="W12">
        <v>0</v>
      </c>
      <c r="X12">
        <v>7</v>
      </c>
      <c r="Y12">
        <v>10</v>
      </c>
      <c r="Z12" s="11">
        <f t="shared" si="5"/>
        <v>0.6</v>
      </c>
      <c r="AA12" s="12">
        <f t="shared" si="6"/>
        <v>0.75</v>
      </c>
    </row>
    <row r="13" spans="1:27" x14ac:dyDescent="0.2">
      <c r="A13" s="1" t="s">
        <v>7</v>
      </c>
      <c r="B13">
        <v>8</v>
      </c>
      <c r="C13">
        <v>8</v>
      </c>
      <c r="D13">
        <v>10</v>
      </c>
      <c r="E13">
        <v>7</v>
      </c>
      <c r="F13">
        <v>7</v>
      </c>
      <c r="G13">
        <v>10</v>
      </c>
      <c r="H13">
        <v>8</v>
      </c>
      <c r="I13">
        <v>8</v>
      </c>
      <c r="J13">
        <v>10</v>
      </c>
      <c r="K13">
        <v>6</v>
      </c>
      <c r="L13" s="2">
        <f t="shared" si="0"/>
        <v>0.82</v>
      </c>
      <c r="M13">
        <v>2</v>
      </c>
      <c r="N13">
        <v>6</v>
      </c>
      <c r="O13">
        <v>7</v>
      </c>
      <c r="P13">
        <v>10</v>
      </c>
      <c r="Q13">
        <v>10</v>
      </c>
      <c r="R13">
        <v>7</v>
      </c>
      <c r="S13">
        <v>8</v>
      </c>
      <c r="T13" s="2">
        <f t="shared" si="4"/>
        <v>0.7142857142857143</v>
      </c>
      <c r="U13">
        <v>4</v>
      </c>
      <c r="V13">
        <v>6</v>
      </c>
      <c r="W13">
        <v>5</v>
      </c>
      <c r="X13">
        <v>6.5</v>
      </c>
      <c r="Y13">
        <v>5</v>
      </c>
      <c r="Z13" s="11">
        <f t="shared" si="5"/>
        <v>0.53</v>
      </c>
      <c r="AA13" s="12">
        <f t="shared" si="6"/>
        <v>0.68809523809523798</v>
      </c>
    </row>
    <row r="14" spans="1:27" x14ac:dyDescent="0.2">
      <c r="A14" s="1" t="s">
        <v>8</v>
      </c>
      <c r="B14">
        <v>8</v>
      </c>
      <c r="C14">
        <v>6</v>
      </c>
      <c r="D14">
        <v>8</v>
      </c>
      <c r="E14">
        <v>6</v>
      </c>
      <c r="F14">
        <v>7</v>
      </c>
      <c r="G14">
        <v>5</v>
      </c>
      <c r="H14">
        <v>9</v>
      </c>
      <c r="I14">
        <v>8</v>
      </c>
      <c r="J14">
        <v>9</v>
      </c>
      <c r="K14">
        <v>8</v>
      </c>
      <c r="L14" s="2">
        <f t="shared" si="0"/>
        <v>0.74</v>
      </c>
      <c r="M14">
        <v>5</v>
      </c>
      <c r="N14">
        <v>5</v>
      </c>
      <c r="O14">
        <v>7</v>
      </c>
      <c r="P14">
        <v>5</v>
      </c>
      <c r="Q14">
        <v>7</v>
      </c>
      <c r="R14">
        <v>9</v>
      </c>
      <c r="S14">
        <v>6</v>
      </c>
      <c r="T14" s="2">
        <f t="shared" si="4"/>
        <v>0.62857142857142856</v>
      </c>
      <c r="U14">
        <v>8</v>
      </c>
      <c r="V14">
        <v>6</v>
      </c>
      <c r="W14">
        <v>1</v>
      </c>
      <c r="X14">
        <v>7.5</v>
      </c>
      <c r="Y14">
        <v>3</v>
      </c>
      <c r="Z14" s="11">
        <f t="shared" si="5"/>
        <v>0.51</v>
      </c>
      <c r="AA14" s="12">
        <f t="shared" si="6"/>
        <v>0.62619047619047619</v>
      </c>
    </row>
    <row r="15" spans="1:27" x14ac:dyDescent="0.2">
      <c r="A15" s="1" t="s">
        <v>6</v>
      </c>
      <c r="B15">
        <v>10</v>
      </c>
      <c r="C15">
        <v>7</v>
      </c>
      <c r="D15">
        <v>1</v>
      </c>
      <c r="E15">
        <v>7</v>
      </c>
      <c r="F15">
        <v>10</v>
      </c>
      <c r="G15">
        <v>0</v>
      </c>
      <c r="H15">
        <v>10</v>
      </c>
      <c r="I15">
        <v>4</v>
      </c>
      <c r="J15">
        <v>1</v>
      </c>
      <c r="K15">
        <v>1</v>
      </c>
      <c r="L15" s="2">
        <f t="shared" si="0"/>
        <v>0.51</v>
      </c>
      <c r="M15">
        <v>9</v>
      </c>
      <c r="N15">
        <v>10</v>
      </c>
      <c r="O15">
        <v>8</v>
      </c>
      <c r="P15">
        <v>7</v>
      </c>
      <c r="Q15">
        <v>0</v>
      </c>
      <c r="R15">
        <v>10</v>
      </c>
      <c r="S15">
        <v>10</v>
      </c>
      <c r="T15" s="2">
        <f t="shared" si="4"/>
        <v>0.77142857142857146</v>
      </c>
      <c r="U15">
        <v>4.5</v>
      </c>
      <c r="V15">
        <v>6</v>
      </c>
      <c r="W15">
        <v>1</v>
      </c>
      <c r="X15">
        <v>5</v>
      </c>
      <c r="Y15">
        <v>10</v>
      </c>
      <c r="Z15" s="11">
        <f t="shared" si="5"/>
        <v>0.53</v>
      </c>
      <c r="AA15" s="12">
        <f t="shared" si="6"/>
        <v>0.60380952380952391</v>
      </c>
    </row>
    <row r="16" spans="1:27" x14ac:dyDescent="0.2">
      <c r="A16" s="1" t="s">
        <v>9</v>
      </c>
      <c r="B16">
        <v>9</v>
      </c>
      <c r="C16">
        <v>10</v>
      </c>
      <c r="D16">
        <v>0</v>
      </c>
      <c r="E16">
        <v>10</v>
      </c>
      <c r="F16">
        <v>8</v>
      </c>
      <c r="G16">
        <v>10</v>
      </c>
      <c r="H16">
        <v>6</v>
      </c>
      <c r="I16">
        <v>0</v>
      </c>
      <c r="J16">
        <v>0</v>
      </c>
      <c r="K16">
        <v>0</v>
      </c>
      <c r="L16" s="2">
        <f t="shared" si="0"/>
        <v>0.53</v>
      </c>
      <c r="M16">
        <v>0</v>
      </c>
      <c r="N16">
        <v>0</v>
      </c>
      <c r="O16">
        <v>0</v>
      </c>
      <c r="P16">
        <v>0</v>
      </c>
      <c r="Q16">
        <v>7</v>
      </c>
      <c r="R16">
        <v>7</v>
      </c>
      <c r="S16">
        <v>8</v>
      </c>
      <c r="T16" s="2">
        <f t="shared" si="4"/>
        <v>0.31428571428571428</v>
      </c>
      <c r="U16">
        <v>9.5</v>
      </c>
      <c r="V16">
        <v>0</v>
      </c>
      <c r="W16">
        <v>8.5</v>
      </c>
      <c r="X16">
        <v>5</v>
      </c>
      <c r="Y16">
        <v>1</v>
      </c>
      <c r="Z16" s="11">
        <f t="shared" si="5"/>
        <v>0.48</v>
      </c>
      <c r="AA16" s="12">
        <f t="shared" si="6"/>
        <v>0.44142857142857145</v>
      </c>
    </row>
    <row r="17" spans="1:27" x14ac:dyDescent="0.2">
      <c r="A17" s="1" t="s">
        <v>10</v>
      </c>
      <c r="B17">
        <v>7</v>
      </c>
      <c r="C17">
        <v>6</v>
      </c>
      <c r="D17">
        <v>7</v>
      </c>
      <c r="E17">
        <v>5</v>
      </c>
      <c r="F17">
        <v>7</v>
      </c>
      <c r="G17">
        <v>0</v>
      </c>
      <c r="H17">
        <v>6</v>
      </c>
      <c r="I17">
        <v>10</v>
      </c>
      <c r="J17">
        <v>9</v>
      </c>
      <c r="K17">
        <v>8</v>
      </c>
      <c r="L17" s="2">
        <f t="shared" si="0"/>
        <v>0.65</v>
      </c>
      <c r="M17">
        <v>10</v>
      </c>
      <c r="N17">
        <v>10</v>
      </c>
      <c r="O17">
        <v>10</v>
      </c>
      <c r="P17">
        <v>10</v>
      </c>
      <c r="Q17">
        <v>10</v>
      </c>
      <c r="R17">
        <v>10</v>
      </c>
      <c r="S17">
        <v>10</v>
      </c>
      <c r="T17" s="2">
        <f t="shared" si="4"/>
        <v>1</v>
      </c>
      <c r="U17">
        <v>5</v>
      </c>
      <c r="V17">
        <v>8</v>
      </c>
      <c r="W17">
        <v>0</v>
      </c>
      <c r="X17">
        <v>7</v>
      </c>
      <c r="Y17">
        <v>10</v>
      </c>
      <c r="Z17" s="11">
        <f t="shared" si="5"/>
        <v>0.6</v>
      </c>
      <c r="AA17" s="12">
        <f t="shared" si="6"/>
        <v>0.75</v>
      </c>
    </row>
    <row r="18" spans="1:27" x14ac:dyDescent="0.2">
      <c r="A18" s="1" t="s">
        <v>7</v>
      </c>
      <c r="B18">
        <v>8</v>
      </c>
      <c r="C18">
        <v>8</v>
      </c>
      <c r="D18">
        <v>10</v>
      </c>
      <c r="E18">
        <v>7</v>
      </c>
      <c r="F18">
        <v>7</v>
      </c>
      <c r="G18">
        <v>10</v>
      </c>
      <c r="H18">
        <v>8</v>
      </c>
      <c r="I18">
        <v>8</v>
      </c>
      <c r="J18">
        <v>10</v>
      </c>
      <c r="K18">
        <v>6</v>
      </c>
      <c r="L18" s="2">
        <f t="shared" si="0"/>
        <v>0.82</v>
      </c>
      <c r="M18">
        <v>2</v>
      </c>
      <c r="N18">
        <v>6</v>
      </c>
      <c r="O18">
        <v>7</v>
      </c>
      <c r="P18">
        <v>10</v>
      </c>
      <c r="Q18">
        <v>10</v>
      </c>
      <c r="R18">
        <v>7</v>
      </c>
      <c r="S18">
        <v>8</v>
      </c>
      <c r="T18" s="2">
        <f t="shared" si="4"/>
        <v>0.7142857142857143</v>
      </c>
      <c r="U18">
        <v>4</v>
      </c>
      <c r="V18">
        <v>6</v>
      </c>
      <c r="W18">
        <v>5</v>
      </c>
      <c r="X18">
        <v>6.5</v>
      </c>
      <c r="Y18">
        <v>5</v>
      </c>
      <c r="Z18" s="11">
        <f t="shared" si="5"/>
        <v>0.53</v>
      </c>
      <c r="AA18" s="12">
        <f t="shared" si="6"/>
        <v>0.68809523809523798</v>
      </c>
    </row>
    <row r="19" spans="1:27" x14ac:dyDescent="0.2">
      <c r="A19" s="1" t="s">
        <v>8</v>
      </c>
      <c r="B19">
        <v>8</v>
      </c>
      <c r="C19">
        <v>6</v>
      </c>
      <c r="D19">
        <v>8</v>
      </c>
      <c r="E19">
        <v>6</v>
      </c>
      <c r="F19">
        <v>7</v>
      </c>
      <c r="G19">
        <v>5</v>
      </c>
      <c r="H19">
        <v>9</v>
      </c>
      <c r="I19">
        <v>8</v>
      </c>
      <c r="J19">
        <v>9</v>
      </c>
      <c r="K19">
        <v>8</v>
      </c>
      <c r="L19" s="2">
        <f t="shared" si="0"/>
        <v>0.74</v>
      </c>
      <c r="M19">
        <v>5</v>
      </c>
      <c r="N19">
        <v>5</v>
      </c>
      <c r="O19">
        <v>7</v>
      </c>
      <c r="P19">
        <v>5</v>
      </c>
      <c r="Q19">
        <v>7</v>
      </c>
      <c r="R19">
        <v>9</v>
      </c>
      <c r="S19">
        <v>6</v>
      </c>
      <c r="T19" s="2">
        <f t="shared" si="4"/>
        <v>0.62857142857142856</v>
      </c>
      <c r="U19">
        <v>8</v>
      </c>
      <c r="V19">
        <v>6</v>
      </c>
      <c r="W19">
        <v>1</v>
      </c>
      <c r="X19">
        <v>7.5</v>
      </c>
      <c r="Y19">
        <v>3</v>
      </c>
      <c r="Z19" s="11">
        <f t="shared" si="5"/>
        <v>0.51</v>
      </c>
      <c r="AA19" s="12">
        <f t="shared" si="6"/>
        <v>0.62619047619047619</v>
      </c>
    </row>
    <row r="20" spans="1:27" x14ac:dyDescent="0.2">
      <c r="A20" s="1" t="s">
        <v>6</v>
      </c>
      <c r="B20">
        <v>10</v>
      </c>
      <c r="C20">
        <v>7</v>
      </c>
      <c r="D20">
        <v>1</v>
      </c>
      <c r="E20">
        <v>7</v>
      </c>
      <c r="F20">
        <v>10</v>
      </c>
      <c r="G20">
        <v>0</v>
      </c>
      <c r="H20">
        <v>10</v>
      </c>
      <c r="I20">
        <v>4</v>
      </c>
      <c r="J20">
        <v>1</v>
      </c>
      <c r="K20">
        <v>1</v>
      </c>
      <c r="L20" s="2">
        <f t="shared" si="0"/>
        <v>0.51</v>
      </c>
      <c r="M20">
        <v>9</v>
      </c>
      <c r="N20">
        <v>10</v>
      </c>
      <c r="O20">
        <v>8</v>
      </c>
      <c r="P20">
        <v>7</v>
      </c>
      <c r="Q20">
        <v>0</v>
      </c>
      <c r="R20">
        <v>10</v>
      </c>
      <c r="S20">
        <v>10</v>
      </c>
      <c r="T20" s="2">
        <f t="shared" si="4"/>
        <v>0.77142857142857146</v>
      </c>
      <c r="U20">
        <v>4.5</v>
      </c>
      <c r="V20">
        <v>6</v>
      </c>
      <c r="W20">
        <v>1</v>
      </c>
      <c r="X20">
        <v>5</v>
      </c>
      <c r="Y20">
        <v>10</v>
      </c>
      <c r="Z20" s="11">
        <f t="shared" si="5"/>
        <v>0.53</v>
      </c>
      <c r="AA20" s="12">
        <f t="shared" si="6"/>
        <v>0.60380952380952391</v>
      </c>
    </row>
    <row r="21" spans="1:27" x14ac:dyDescent="0.2">
      <c r="A21" s="1" t="s">
        <v>9</v>
      </c>
      <c r="B21">
        <v>9</v>
      </c>
      <c r="C21">
        <v>10</v>
      </c>
      <c r="D21">
        <v>0</v>
      </c>
      <c r="E21">
        <v>10</v>
      </c>
      <c r="F21">
        <v>8</v>
      </c>
      <c r="G21">
        <v>10</v>
      </c>
      <c r="H21">
        <v>6</v>
      </c>
      <c r="I21">
        <v>0</v>
      </c>
      <c r="J21">
        <v>0</v>
      </c>
      <c r="K21">
        <v>0</v>
      </c>
      <c r="L21" s="2">
        <f t="shared" si="0"/>
        <v>0.53</v>
      </c>
      <c r="M21">
        <v>0</v>
      </c>
      <c r="N21">
        <v>0</v>
      </c>
      <c r="O21">
        <v>0</v>
      </c>
      <c r="P21">
        <v>0</v>
      </c>
      <c r="Q21">
        <v>7</v>
      </c>
      <c r="R21">
        <v>7</v>
      </c>
      <c r="S21">
        <v>8</v>
      </c>
      <c r="T21" s="2">
        <f t="shared" si="4"/>
        <v>0.31428571428571428</v>
      </c>
      <c r="U21">
        <v>9.5</v>
      </c>
      <c r="V21">
        <v>0</v>
      </c>
      <c r="W21">
        <v>8.5</v>
      </c>
      <c r="X21">
        <v>5</v>
      </c>
      <c r="Y21">
        <v>1</v>
      </c>
      <c r="Z21" s="11">
        <f t="shared" si="5"/>
        <v>0.48</v>
      </c>
      <c r="AA21" s="12">
        <f t="shared" si="6"/>
        <v>0.44142857142857145</v>
      </c>
    </row>
    <row r="22" spans="1:27" x14ac:dyDescent="0.2">
      <c r="A22" s="1" t="s">
        <v>10</v>
      </c>
      <c r="B22">
        <v>7</v>
      </c>
      <c r="C22">
        <v>6</v>
      </c>
      <c r="D22">
        <v>7</v>
      </c>
      <c r="E22">
        <v>5</v>
      </c>
      <c r="F22">
        <v>7</v>
      </c>
      <c r="G22">
        <v>0</v>
      </c>
      <c r="H22">
        <v>6</v>
      </c>
      <c r="I22">
        <v>10</v>
      </c>
      <c r="J22">
        <v>9</v>
      </c>
      <c r="K22">
        <v>8</v>
      </c>
      <c r="L22" s="2">
        <f t="shared" si="0"/>
        <v>0.65</v>
      </c>
      <c r="M22">
        <v>10</v>
      </c>
      <c r="N22">
        <v>10</v>
      </c>
      <c r="O22">
        <v>10</v>
      </c>
      <c r="P22">
        <v>10</v>
      </c>
      <c r="Q22">
        <v>10</v>
      </c>
      <c r="R22">
        <v>10</v>
      </c>
      <c r="S22">
        <v>10</v>
      </c>
      <c r="T22" s="2">
        <f t="shared" si="4"/>
        <v>1</v>
      </c>
      <c r="U22">
        <v>5</v>
      </c>
      <c r="V22">
        <v>8</v>
      </c>
      <c r="W22">
        <v>0</v>
      </c>
      <c r="X22">
        <v>7</v>
      </c>
      <c r="Y22">
        <v>10</v>
      </c>
      <c r="Z22" s="11">
        <f t="shared" si="5"/>
        <v>0.6</v>
      </c>
      <c r="AA22" s="12">
        <f t="shared" si="6"/>
        <v>0.75</v>
      </c>
    </row>
    <row r="23" spans="1:27" x14ac:dyDescent="0.2">
      <c r="A23" s="1" t="s">
        <v>7</v>
      </c>
      <c r="B23">
        <v>8</v>
      </c>
      <c r="C23">
        <v>8</v>
      </c>
      <c r="D23">
        <v>10</v>
      </c>
      <c r="E23">
        <v>7</v>
      </c>
      <c r="F23">
        <v>7</v>
      </c>
      <c r="G23">
        <v>10</v>
      </c>
      <c r="H23">
        <v>8</v>
      </c>
      <c r="I23">
        <v>8</v>
      </c>
      <c r="J23">
        <v>10</v>
      </c>
      <c r="K23">
        <v>6</v>
      </c>
      <c r="L23" s="2">
        <f t="shared" si="0"/>
        <v>0.82</v>
      </c>
      <c r="M23">
        <v>2</v>
      </c>
      <c r="N23">
        <v>6</v>
      </c>
      <c r="O23">
        <v>7</v>
      </c>
      <c r="P23">
        <v>10</v>
      </c>
      <c r="Q23">
        <v>10</v>
      </c>
      <c r="R23">
        <v>7</v>
      </c>
      <c r="S23">
        <v>8</v>
      </c>
      <c r="T23" s="2">
        <f t="shared" si="4"/>
        <v>0.7142857142857143</v>
      </c>
      <c r="U23">
        <v>4</v>
      </c>
      <c r="V23">
        <v>6</v>
      </c>
      <c r="W23">
        <v>5</v>
      </c>
      <c r="X23">
        <v>6.5</v>
      </c>
      <c r="Y23">
        <v>5</v>
      </c>
      <c r="Z23" s="11">
        <f t="shared" si="5"/>
        <v>0.53</v>
      </c>
      <c r="AA23" s="12">
        <f t="shared" si="6"/>
        <v>0.68809523809523798</v>
      </c>
    </row>
    <row r="24" spans="1:27" x14ac:dyDescent="0.2">
      <c r="A24" s="1" t="s">
        <v>8</v>
      </c>
      <c r="B24">
        <v>8</v>
      </c>
      <c r="C24">
        <v>6</v>
      </c>
      <c r="D24">
        <v>8</v>
      </c>
      <c r="E24">
        <v>6</v>
      </c>
      <c r="F24">
        <v>7</v>
      </c>
      <c r="G24">
        <v>5</v>
      </c>
      <c r="H24">
        <v>9</v>
      </c>
      <c r="I24">
        <v>8</v>
      </c>
      <c r="J24">
        <v>9</v>
      </c>
      <c r="K24">
        <v>8</v>
      </c>
      <c r="L24" s="2">
        <f t="shared" si="0"/>
        <v>0.74</v>
      </c>
      <c r="M24">
        <v>5</v>
      </c>
      <c r="N24">
        <v>5</v>
      </c>
      <c r="O24">
        <v>7</v>
      </c>
      <c r="P24">
        <v>5</v>
      </c>
      <c r="Q24">
        <v>7</v>
      </c>
      <c r="R24">
        <v>9</v>
      </c>
      <c r="S24">
        <v>6</v>
      </c>
      <c r="T24" s="2">
        <f t="shared" si="4"/>
        <v>0.62857142857142856</v>
      </c>
      <c r="U24">
        <v>8</v>
      </c>
      <c r="V24">
        <v>6</v>
      </c>
      <c r="W24">
        <v>1</v>
      </c>
      <c r="X24">
        <v>7.5</v>
      </c>
      <c r="Y24">
        <v>3</v>
      </c>
      <c r="Z24" s="11">
        <f t="shared" si="5"/>
        <v>0.51</v>
      </c>
      <c r="AA24" s="12">
        <f t="shared" si="6"/>
        <v>0.62619047619047619</v>
      </c>
    </row>
    <row r="25" spans="1:27" x14ac:dyDescent="0.2">
      <c r="A25" s="1" t="s">
        <v>6</v>
      </c>
      <c r="B25">
        <v>10</v>
      </c>
      <c r="C25">
        <v>7</v>
      </c>
      <c r="D25">
        <v>1</v>
      </c>
      <c r="E25">
        <v>7</v>
      </c>
      <c r="F25">
        <v>10</v>
      </c>
      <c r="G25">
        <v>0</v>
      </c>
      <c r="H25">
        <v>10</v>
      </c>
      <c r="I25">
        <v>4</v>
      </c>
      <c r="J25">
        <v>1</v>
      </c>
      <c r="K25">
        <v>1</v>
      </c>
      <c r="L25" s="2">
        <f t="shared" si="0"/>
        <v>0.51</v>
      </c>
      <c r="M25">
        <v>9</v>
      </c>
      <c r="N25">
        <v>10</v>
      </c>
      <c r="O25">
        <v>8</v>
      </c>
      <c r="P25">
        <v>7</v>
      </c>
      <c r="Q25">
        <v>0</v>
      </c>
      <c r="R25">
        <v>10</v>
      </c>
      <c r="S25">
        <v>10</v>
      </c>
      <c r="T25" s="2">
        <f t="shared" si="4"/>
        <v>0.77142857142857146</v>
      </c>
      <c r="U25">
        <v>4.5</v>
      </c>
      <c r="V25">
        <v>6</v>
      </c>
      <c r="W25">
        <v>1</v>
      </c>
      <c r="X25">
        <v>5</v>
      </c>
      <c r="Y25">
        <v>10</v>
      </c>
      <c r="Z25" s="11">
        <f t="shared" si="5"/>
        <v>0.53</v>
      </c>
      <c r="AA25" s="12">
        <f t="shared" si="6"/>
        <v>0.60380952380952391</v>
      </c>
    </row>
    <row r="26" spans="1:27" x14ac:dyDescent="0.2">
      <c r="A26" s="1" t="s">
        <v>9</v>
      </c>
      <c r="B26">
        <v>9</v>
      </c>
      <c r="C26">
        <v>10</v>
      </c>
      <c r="D26">
        <v>0</v>
      </c>
      <c r="E26">
        <v>10</v>
      </c>
      <c r="F26">
        <v>8</v>
      </c>
      <c r="G26">
        <v>10</v>
      </c>
      <c r="H26">
        <v>6</v>
      </c>
      <c r="I26">
        <v>0</v>
      </c>
      <c r="J26">
        <v>0</v>
      </c>
      <c r="K26">
        <v>0</v>
      </c>
      <c r="L26" s="2">
        <f t="shared" si="0"/>
        <v>0.53</v>
      </c>
      <c r="M26">
        <v>0</v>
      </c>
      <c r="N26">
        <v>0</v>
      </c>
      <c r="O26">
        <v>0</v>
      </c>
      <c r="P26">
        <v>0</v>
      </c>
      <c r="Q26">
        <v>7</v>
      </c>
      <c r="R26">
        <v>7</v>
      </c>
      <c r="S26">
        <v>8</v>
      </c>
      <c r="T26" s="2">
        <f t="shared" si="4"/>
        <v>0.31428571428571428</v>
      </c>
      <c r="U26">
        <v>9.5</v>
      </c>
      <c r="V26">
        <v>0</v>
      </c>
      <c r="W26">
        <v>8.5</v>
      </c>
      <c r="X26">
        <v>5</v>
      </c>
      <c r="Y26">
        <v>1</v>
      </c>
      <c r="Z26" s="11">
        <f t="shared" si="5"/>
        <v>0.48</v>
      </c>
      <c r="AA26" s="12">
        <f t="shared" si="6"/>
        <v>0.44142857142857145</v>
      </c>
    </row>
    <row r="28" spans="1:27" x14ac:dyDescent="0.2">
      <c r="A28" s="18" t="s">
        <v>32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2023-02-11T09:27:28Z</dcterms:created>
  <dcterms:modified xsi:type="dcterms:W3CDTF">2023-07-13T13:43:27Z</dcterms:modified>
</cp:coreProperties>
</file>